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45" windowWidth="19155" windowHeight="11820"/>
  </bookViews>
  <sheets>
    <sheet name="Таб 3" sheetId="1" r:id="rId1"/>
  </sheets>
  <externalReferences>
    <externalReference r:id="rId2"/>
  </externalReferences>
  <definedNames>
    <definedName name="_xlnm._FilterDatabase" localSheetId="0" hidden="1">'Таб 3'!#REF!</definedName>
    <definedName name="_xlnm.Print_Titles" localSheetId="0">'Таб 3'!$2:$5</definedName>
  </definedNames>
  <calcPr calcId="125725"/>
</workbook>
</file>

<file path=xl/calcChain.xml><?xml version="1.0" encoding="utf-8"?>
<calcChain xmlns="http://schemas.openxmlformats.org/spreadsheetml/2006/main">
  <c r="M43" i="1"/>
  <c r="L43"/>
  <c r="K43"/>
  <c r="J43"/>
  <c r="I43"/>
  <c r="B43"/>
  <c r="M42"/>
  <c r="L42"/>
  <c r="K42"/>
  <c r="J42"/>
  <c r="I42"/>
  <c r="B42"/>
  <c r="M41"/>
  <c r="L41"/>
  <c r="K41"/>
  <c r="J41"/>
  <c r="I41"/>
  <c r="B41"/>
  <c r="M40"/>
  <c r="L40"/>
  <c r="K40"/>
  <c r="J40"/>
  <c r="I40"/>
  <c r="B40"/>
  <c r="M39"/>
  <c r="L39"/>
  <c r="K39"/>
  <c r="J39"/>
  <c r="I39"/>
  <c r="B39"/>
  <c r="M38"/>
  <c r="L38"/>
  <c r="K38"/>
  <c r="J38"/>
  <c r="I38"/>
  <c r="B38"/>
  <c r="M37"/>
  <c r="L37"/>
  <c r="K37"/>
  <c r="J37"/>
  <c r="I37"/>
  <c r="B37"/>
  <c r="M36"/>
  <c r="L36"/>
  <c r="K36"/>
  <c r="J36"/>
  <c r="I36"/>
  <c r="B36"/>
  <c r="M35"/>
  <c r="L35"/>
  <c r="K35"/>
  <c r="J35"/>
  <c r="I35"/>
  <c r="B35"/>
  <c r="M34"/>
  <c r="L34"/>
  <c r="K34"/>
  <c r="J34"/>
  <c r="I34"/>
  <c r="B34"/>
  <c r="M33"/>
  <c r="L33"/>
  <c r="K33"/>
  <c r="J33"/>
  <c r="I33"/>
  <c r="B33"/>
  <c r="M32"/>
  <c r="L32"/>
  <c r="K32"/>
  <c r="J32"/>
  <c r="I32"/>
  <c r="B32"/>
  <c r="M31"/>
  <c r="L31"/>
  <c r="K31"/>
  <c r="J31"/>
  <c r="I31"/>
  <c r="B31"/>
  <c r="M30"/>
  <c r="L30"/>
  <c r="K30"/>
  <c r="J30"/>
  <c r="I30"/>
  <c r="B30"/>
  <c r="M29"/>
  <c r="L29"/>
  <c r="K29"/>
  <c r="J29"/>
  <c r="I29"/>
  <c r="B29"/>
  <c r="M28"/>
  <c r="L28"/>
  <c r="K28"/>
  <c r="J28"/>
  <c r="I28"/>
  <c r="B28"/>
  <c r="M27"/>
  <c r="L27"/>
  <c r="K27"/>
  <c r="J27"/>
  <c r="I27"/>
  <c r="B27"/>
  <c r="M26"/>
  <c r="L26"/>
  <c r="K26"/>
  <c r="J26"/>
  <c r="I26"/>
  <c r="B26"/>
  <c r="M25"/>
  <c r="L25"/>
  <c r="K25"/>
  <c r="J25"/>
  <c r="I25"/>
  <c r="B25"/>
  <c r="M24"/>
  <c r="L24"/>
  <c r="K24"/>
  <c r="J24"/>
  <c r="I24"/>
  <c r="B24"/>
  <c r="M23"/>
  <c r="L23"/>
  <c r="K23"/>
  <c r="J23"/>
  <c r="I23"/>
  <c r="B23"/>
  <c r="M22"/>
  <c r="L22"/>
  <c r="K22"/>
  <c r="J22"/>
  <c r="I22"/>
  <c r="B22"/>
  <c r="M21"/>
  <c r="L21"/>
  <c r="K21"/>
  <c r="J21"/>
  <c r="I21"/>
  <c r="B21"/>
  <c r="M20"/>
  <c r="L20"/>
  <c r="K20"/>
  <c r="J20"/>
  <c r="I20"/>
  <c r="B20"/>
  <c r="M19"/>
  <c r="L19"/>
  <c r="K19"/>
  <c r="J19"/>
  <c r="I19"/>
  <c r="B19"/>
  <c r="M18"/>
  <c r="L18"/>
  <c r="K18"/>
  <c r="J18"/>
  <c r="I18"/>
  <c r="B18"/>
  <c r="M17"/>
  <c r="L17"/>
  <c r="K17"/>
  <c r="J17"/>
  <c r="I17"/>
  <c r="B17"/>
  <c r="M16"/>
  <c r="L16"/>
  <c r="K16"/>
  <c r="J16"/>
  <c r="I16"/>
  <c r="B16"/>
  <c r="M15"/>
  <c r="L15"/>
  <c r="K15"/>
  <c r="J15"/>
  <c r="I15"/>
  <c r="B15"/>
  <c r="M14"/>
  <c r="L14"/>
  <c r="K14"/>
  <c r="J14"/>
  <c r="I14"/>
  <c r="B14"/>
  <c r="M13"/>
  <c r="L13"/>
  <c r="K13"/>
  <c r="J13"/>
  <c r="I13"/>
  <c r="B13"/>
  <c r="M12"/>
  <c r="L12"/>
  <c r="K12"/>
  <c r="J12"/>
  <c r="I12"/>
  <c r="B12"/>
  <c r="M11"/>
  <c r="L11"/>
  <c r="K11"/>
  <c r="J11"/>
  <c r="I11"/>
  <c r="B11"/>
  <c r="M10"/>
  <c r="L10"/>
  <c r="K10"/>
  <c r="J10"/>
  <c r="I10"/>
  <c r="B10"/>
  <c r="M9"/>
  <c r="L9"/>
  <c r="K9"/>
  <c r="J9"/>
  <c r="I9"/>
  <c r="B9"/>
  <c r="M8"/>
  <c r="L8"/>
  <c r="K8"/>
  <c r="J8"/>
  <c r="I8"/>
  <c r="B8"/>
  <c r="M7"/>
  <c r="L7"/>
  <c r="K7"/>
  <c r="J7"/>
  <c r="I7"/>
  <c r="B7"/>
  <c r="M6"/>
  <c r="M44" s="1"/>
  <c r="L6"/>
  <c r="L44" s="1"/>
  <c r="K6"/>
  <c r="K44" s="1"/>
  <c r="J6"/>
  <c r="J44" s="1"/>
  <c r="I6"/>
  <c r="I44" s="1"/>
  <c r="B6"/>
</calcChain>
</file>

<file path=xl/sharedStrings.xml><?xml version="1.0" encoding="utf-8"?>
<sst xmlns="http://schemas.openxmlformats.org/spreadsheetml/2006/main" count="84" uniqueCount="47">
  <si>
    <t>Техническое задание</t>
  </si>
  <si>
    <t>№ п/п</t>
  </si>
  <si>
    <t>Наименование продукции (работы, услуги)</t>
  </si>
  <si>
    <t>Технические характеристики (марка, ГОСТ,ТУ, сорт, размер)</t>
  </si>
  <si>
    <t>Начальная (максимальная) цена единицы продукции,
руб.</t>
  </si>
  <si>
    <t>Ед.-ца измер.</t>
  </si>
  <si>
    <t xml:space="preserve">Количество, </t>
  </si>
  <si>
    <t>Начальная (максимальная) цена в год,
руб.</t>
  </si>
  <si>
    <t xml:space="preserve">Нить полиамидная плетеная, неокрашенная, метрический размер 2 (условный размер 3/0)  общая длина нити не менее 10 м на полимерной катушке с  длиной намоточной части 30-50 мм  и диаметром фланца не более 22-35 мм с высотой борта не более 5-15 мм (для облегчения смотки нити без зацепов о борта), в двойной полимерной стерильной упаковке. </t>
  </si>
  <si>
    <t>штука</t>
  </si>
  <si>
    <t xml:space="preserve">Синтетический неабсорбируемый, плетеный, стерильный хирургический шовный материал  должен быть изготовлен из полиамида (капрона). Материал должен быть апирогенен, не иметь антигенной активности. Материал содержит в составе нитроксолин (антимикробный препарат, воздействующий на ДНК бактерий в зоне контакта с хирургической нитью) . Окрашен в желтый цвет (цвет нити обусловлен наличием антимикробного препарата нитроксолин).Нить плетеная  (данная структура имеет более высокую разрывную нагрузку в узле и обладает меньшей фитильностью по сравнению с крученой нитью). Диаметр нити, мм - 0,200-0,249. Длина нити – не менее 10 м (одним отрезком). Корпус носителя должен быть снабжён отводом с отверстием для пальца. Нить должна находиться на носителе, состоящем из влагоустойчивого корпуса длиной не более 9 см, толщиной не более 1 см, закреплённой внутри него вращающейся плоской катушки d=3,5±1,5 см с регулярной намоткой нити. </t>
  </si>
  <si>
    <t xml:space="preserve">Нить полиамидная крученая, неокрашенная, метрический размер 5 (условный номер 2), длина нити не менее 75см, одна игла с круглым поперечным, длина иглы 36 (+1) мм, степень изгиба иглы 4/8 окружности.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 </t>
  </si>
  <si>
    <t>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 метрический размер 3,5 (условный размер 0), длина нити не менее 70 см, с колющей иглой из антикоррозийной высокопрочной аустенитной стали, 1/2 окружности, 30±1,0 мм, индивидуально силиконизирована. 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t>
  </si>
  <si>
    <t xml:space="preserve">Синтетический неабсорбируемый монофиламентный стерильный хирургический шовный  материал неизменной прочности из  полипропилена и полиэтилена, окрашенный в синий цвет, диаметр нити 0,050-0,069 мм, USP 7/0 ,EP 0,5,  длина нити не более 45 см,  с двумя атравматическими иглами из антикоррозийной высокопрочной аустенитной стали, специальная форма тела иглы  в виде квадрата со скругленными углами для лучшей фиксации иглы в браншах иглодержателя, 1/2 окружности, колющие, 6±0,5 мм, индивидуально силиконизированы.Место опрессовки нити в игле выполнено методом лазерного сверления. Запрессовка нити в игле должна быть выполнена объемно-цилиндрическим способом. Для предотвращения “эффекта памяти”  нить должна находиться на овальной полиэтиленовой основе  для  укладки нити. Индивидуальная стерильная  упаковка. </t>
  </si>
  <si>
    <t xml:space="preserve">Синтетический неабсорбируемый монофиламентный стерильный хирургический шовный  материал неизменной прочности из  полипропилена и полиэтилена, окрашенный в синий цвет, диаметр нити 0,070-0,099 мм, USP 6/0 ,EP 0,7,  длина нити не менее 75 см,  с двумя атравматическими иглами из антикоррозийной высокопрочной аустенитной стали,специальная форма тела иглы  в виде квадрата со скругленными углами для лучшей фиксации иглы в браншах иглодержателя, 3/8 окружности, колющие, 13±1,0 мм, индивидуально силиконизированы.Место опрессовки нити в игле выполнено методом лазерного сверления. Запрессовка нити в игле должна быть выполнена объемно-цилиндрическим способом. Для предотвращения “эффекта памяти”  нить должна находиться на овальной полиэтиленовой основе  для  укладки нити. Индивидуальная стерильная  упаковка. </t>
  </si>
  <si>
    <t>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цвет,диаметр нити 0,400-0,499, USP 1,EP 4, длина нити не менее 90 см, с колющей иглой из антикоррозийной высокопрочной аустенитной стали, с коротким режущим острием, 1/2 окружности, 80±1,0 мм,индивидуально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Дважды стерильная индивидуальная  упаковка. Внешний блистер изготовлен из бумажного основания и полиэтиленового покрытия, открывается путем расслоения верхнего и нижнего лепестков. Внутренний блистер изготовлен из алюминиевой фольги и имеет насечку для вскрытия и маркировку, выполненную типографским способом непосредственно на фольге.</t>
  </si>
  <si>
    <t>Нить полиамидная плетеная, неокрашенная, метрический размер 5 (условный размер 2)  общая длина нити не менее 5 м на полимерной катушке с  длиной намоточной части 30-50 мм  и диаметром фланца не более 22-35 мм  с  высотой борта  не более 5-15 мм  (для облегчения смотки нити без зацепов о борта),   в двойной полимерной стерильной упаковке. Разрывная нагрузка нити в простом узле в соответствии ГОСТ 31620-2012. Стерильная упаковка  должна обеспечивать легкость вскрытия (наличие насечек или др. приспособлений).</t>
  </si>
  <si>
    <t xml:space="preserve">Синтетический неабсорбируемый, плетеный, стерильный хирургический шовный материал  должен быть изготовлен из полиамида (капрона). Материал должен быть апирогенен, не иметь антигенной активности. Материал содержит в составе нитроксолин (антимикробный препарат, воздействующий на ДНК бактерий в зоне контакта с хирургической нитью) . Окрашен в желтый цвет (цвет нити обусловлен наличием антимикробного препарата нитроксолин).Нить плетеная  (данная структура имеет более высокую разрывную нагрузку в узле и обладает меньшей фитильностью по сравнению с крученой нитью). Диаметр нити, мм - 0,500-0,599. Длина нити – не менее 5 м (одним отрезком)  (обусловлено потребностью Заказчика).  Корпус носителя должен быть снабжён отводом с отверстием для пальца. Нить должна находиться на носителе, состоящем из влагоустойчивого корпуса длиной не более 9 см, толщиной не более 1 см, закреплённой внутри него вращающейся плоской катушки d=3,5±1,5 см с регулярной намоткой нити. (Размеры и конструкция катушки обеспечивают размещение необходимого количества материала и   возможность безузлового контролируемого извлечения нити из катушки на необходимую длину во время операции без контакта с операционным столом). </t>
  </si>
  <si>
    <t xml:space="preserve">Синтетический неабсорбируемый, плетеный, стерильный хирургический шовный материал  должен быть изготовлен из полиамида (капрона). Материал должен быть апирогенен, не иметь антигенной активности.Нить окрашена в черный цвет (для лучшей визуализации нити и шва). Нить  покрыта силиконом (для снижения фитильности, капиллярности нити и облегченият прохождения нити через ткани). Диаметр нити, мм - 0,300-0,349. Длина нити – не менее 5 м (одним отрезком)  (обусловлено потребностью Заказчика).  Корпус носителя должен быть снабжён отводом с отверстием для пальца. Нить должна находиться на носителе, состоящем из влагоустойчивого корпуса длиной не более 9 см, толщиной не более 1 см, закреплённой внутри него вращающейся плоской катушки d=3,5±1,5 см с регулярной намоткой нити. (Размеры и конструкция катушки обеспечивают размещение необходимого количества материала и   возможность безузлового контролируемого извлечения нити из катушки на необходимую длину во время операции без контакта с операционным столом).  </t>
  </si>
  <si>
    <t xml:space="preserve">Синтетический неабсорбируемый монофиламентный стерильный хирургический шовный  материал неизменной прочности из  полипропилена и полиэтилена, окрашенный в синий цвет, диаметр нити 0,300-0,349 мм, USP 2/0 ,EP 3, длина нити не менее 75 см,  с  атравматической иглой из антикоррозийной высокопрочной аустенитной стали, специальная форма тела иглы  в виде квадрата со скругленными углами для лучшей фиксации иглы в браншах иглодержателя, 1/2 окружности, колющая, 26±1,0 мм, 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Для предотвращения “эффекта памяти”  нить должна находиться на овальной полиэтиленовой основе  для  укладки нити. Индивидуальная стерильная  упаковка. </t>
  </si>
  <si>
    <t xml:space="preserve">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цвет,диаметр нити 0,350-0,399, USP 0,EP 3,5, длина нити не менее 70 см, с колющей иглой из антикоррозийной высокопрочной аустенитной стали, 1/2 окружности, 40±1,0 мм, игла усиленная, индивидуально силиконизирована. 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t>
  </si>
  <si>
    <t xml:space="preserve">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цвет,диаметр нити 0,400-0,499, USP 1,EP 4, длина нити не менее 70 см, с колющей иглой из антикоррозийной высокопрочной аустенитной стали, 1/2 окружности, 48±1,0 мм, индивидуально силиконизирована. 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повреждения.Специальная технология овальной укладки нити обеспечивает ее прямолинейность после извлечения, минимизируя возникновения эффекта "памяти формы". </t>
  </si>
  <si>
    <t xml:space="preserve">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до 70% в течение не менее  10-14 суток, через 21 сутки – до 50% и полный  диапазон рассасывания за 60-90 суток, метрический размер ..4.. (условный номер .1....), длина нити не менее ...75..см, одна  игла с колюще-режущим поперечным сечением, длина иглы ...30..( +1) мм , степень изгиба иглы 4/8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(ГОСТ 26641-85).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 </t>
  </si>
  <si>
    <t xml:space="preserve">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 диаметр нити 0,400-0,499, USP 1, EP 4, длина нити не менее 70 см, с колющей иглой из антикоррозийной высокопрочной аустенитной стали, 1/2 окружности, 37±1,0 мм, индивидуально силиконизирована. 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t>
  </si>
  <si>
    <t xml:space="preserve">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 диаметр нити 0,300-0,349, USP 2/0, EP 3, длина нити не менее 70 см, с колющей иглой из антикоррозийной высокопрочной аустенитной стали, 1/2 окружности, 26±1,0 мм, индивидуально силиконизирована. 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t>
  </si>
  <si>
    <t xml:space="preserve">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 диаметр нити 0,200-0,249, USP 3/0,EP 2, длина нити не менее 70 см, с колющей иглой из антикоррозийной высокопрочной аустенитной стали, 1/2 окружности, 26±1,0 мм, индивидуально силиконизирована. 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t>
  </si>
  <si>
    <t>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цвет,диаметр нити 0,100-0,149, USP 5/0,EP 1, длина нити не менее 70 см, с колющей иглой из антикоррозийной высокопрочной аустенитной стали,1/2 окружности, 17±1,0 мм,индивидуально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Дважды стерильная индивидуальная  упаковка. Внешний блистер изготовлен из бумажного основания и полиэтиленового покрытия, открывается путем расслоения верхнего и нижнего лепестков. Внутренний блистер изготовлен из алюминиевой фольги и имеет насечку для вскрытия и маркировку, выполненную типографским способом непосредственно на фольге.</t>
  </si>
  <si>
    <t>Синтетическая монофиламентная нерассасывающаяся нить на основе полиамида ,окрашена в синий цвет ,диаметр нити 0,300-0,349, USP 2/0,EP 3,длина нити не менее 75 см,с обратно-режущей иглой из  антикоррозийной высокопрочной  аустенитной стали,3/8 окружности,24±1,0 мм,индивидуально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Дважды стерильная индивидуальная  упаковка. Внешний блистер изготовлен из бумажного основания и полиэтиленового покрытия, открывается путем расслоения верхнего и нижнего лепестков. Внутренний блистер изготовлен из алюминиевой фольги и имеет насечку для вскрытия и маркировку, выполненную типографским способом непосредственно на фольге.</t>
  </si>
  <si>
    <t>Синтетическая монофиламентная нерассасывающаяся нить на основе полиамида ,окрашена в синий цвет ,диаметр нити 0,200-0,249, USP 3/0,EP 2,длина нити не менее 75 см,с обратно-режущей иглой из  антикоррозийной высокопрочной  аустенитной стали,3/8 окружности,24±1,0 мм,индивидуально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Дважды стерильная индивидуальная  упаковка. Внешний блистер изготовлен из бумажного основания и полиэтиленового покрытия, открывается путем расслоения верхнего и нижнего лепестков. Внутренний блистер изготовлен из алюминиевой фольги и имеет насечку для вскрытия и маркировку, выполненную типографским способом непосредственно на фольге.</t>
  </si>
  <si>
    <t xml:space="preserve">Синтетическая плетеная нить из полиэтилена терэфталата с покрытием из силикона неизменной прочности, зеленого цвета, диаметр нити 0,500-0,599 мм, USP 2, EP 5, 4 нити длиной не менее 75 см, с  атравматической иглой из антикоррозийной высокопрочной аустенитной стали, специальная форма тела иглы в виде квадрата со скругленными углами, колющая с коротким режущим кончиком, 1/2 окружности, 43 ±1,0 мм. Место запрессовки нити в игле выполнено методом прецизионного лазерного  сверления. Опрессовка нити в игле должна быть выполнена объемно-цилиндрическим способом. Дважды стерильная индивидуальная  упаковка. </t>
  </si>
  <si>
    <t xml:space="preserve">Синтетическая плетеная нить из полиэтилена терэфталата с покрытием из силикона неизменной прочности, зеленого цвета, диаметр нити 0,700-0,799 мм, USP 5, EP 7, 4 нити длиной не менее 75 см, с  атравматической иглой из антикоррозийной высокопрочной аустенитной стали, специальная форма тела иглы в виде квадрата со скругленными углами, колющая с коротким режущим кончиком, 1/2 окружности, 55 ±1,0 мм. Место запрессовки нити в игле выполнено методом прецизионного лазерного  сверления. Опрессовка нити в игле должна быть выполнена объемно-цилиндрическим способом. Дважды стерильная индивидуальная  упаковка. </t>
  </si>
  <si>
    <t xml:space="preserve">Синтетическая рассасывающаяся плетеная нить из полиглактида, состоящего из гликолида (90%) и L-лактида (10%) с покрытием из сополимера полиглактида (гликолид 65%, L-лактид 35%) и стеарата кальция, с потерей 50% прочности на 21 день, полная абсорбция в течение 56-70 дней, нить окрашена в фиолетовый цвет, диаметр нити 0,300-0,349, USP 2/0, EP 3, длина нити не менее 70 см, с колющей иглой из антикоррозийной высокопрочной аустенитной стали, 1/2 окружности, 22±1,0 мм, 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 Специальная технология овальной укладки нити обеспечивает ее прямолинейность после извлечения, минимизируя возникновения эффекта "памяти формы". </t>
  </si>
  <si>
    <t>Синтетический рассасывающийся монофиламентный  шовный материал изготавливаются из синтетического полиэстера, состоящего из гликолида (60%), диоксанона (14%) и триметиленкарбоната (26%), со сроками эффективной поддержки раны в течении 3 недель (40% первоначальной прочности) и со сроком полного рассасывания 90 - 110 дней. Размер по USP  2-0  , длина нити не менее 75 см, окрашенный в фиолетовый цвет, в пакете 1 нить. Игла 26 мм, 1/2 круга,  колющая тонкая органная. Игла соединяется с нитью в просверленное отверстие для повышения прочности места соединения. Игла из стали не менее 400 серии для повышения устойчивости к разгибанию.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должен быть уложен так, чтобы при отрыве края пакета из фольги игла была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на стелажах.</t>
  </si>
  <si>
    <t xml:space="preserve">Синтетический рассасывающийся монофиламентный  шовный материал изготавливаются из синтетического полиэстера, состоящего из гликолида (60%), диоксанона (14%) и триметиленкарбоната (26%), со сроками эффективной поддержки раны в течении 3 недель (40% первоначальной прочности) и со сроком полного рассасывания 90 - 110 дней. Размер по USP  3-0  , длина нити не менее 90 см,  окрашенный в фиолетовый цвет, в пакете 1 нить. Две иглы 26 мм, 1/2 круга,  колющая тонкая органная и 26 мм, 1/2 круга,  колющая.  Обе иглы соединены с нитью в просверленное отверстие для повышения прочности места соединения. Материал игл - особопрочный хром-никель-титановый сплав с повышенным содержанием хрома и никеля для прошивания плотных тканей.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Шовный материал должен быть уложен так, чтобы при отрыве края пакета из фольги игла была видна сразу и доступна для захвата иглодержателем. Вторичная упаковка из картона с открывающимся в бок лотком для легкого извлечения шовных материалов на стелажах.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</si>
  <si>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Нить  окрашена в контрастный цвет для улучшения визуализации в ране .
Нить сохраняет 75% прочности на разрыв IN VIVO через 2 недели, 50% через 3 недели, 25% через 4 недели, срок полного рассасывания 56-70 дней.
Нить обладает клинически доказанными антисептическими свойствами для профилактики раневой инфекции в различных тканях организма. Используемый антисептик (триклозан) проявляет клинически доказанную антимикробную активность против Staphylococcus aureus, Staphylococcus epidermidis, MRSA, MRSE, в период   96 часов после имплантации нити, в концентрации, достаточной для подавления роста данных штаммов микроорганизмов. Действие триклозана в зоне подавления роста бактерий S.aureus вокруг нити in-vitro 7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 условный размер 2/0. Длина нити  не менее 70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5/8  окружности, 26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</si>
  <si>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Синтетическая рассасывающаяся монофиламентная нить из тройного сополимера гликоната, состоящего из гликолида, триметиленкарбоната и е-капролактона , с  потерей 50% прочности на 14-18 день, полная абсорбция не более 90 дней, нить окрашена в фиолетовый цвет, метрический размер 2 (условный размер 3-0), длина нити не менее 70 см, с обратно-режущей иглой из  антикоррозийной высокопрочной  аустенитной стали,3/8 окружности, 19±1,0 мм,индивидуально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Индивидуальная одинарная стерильная упаковка из фольги, защищающая содержимое от влаги,  обеспечивающая доступ к внутреннему вкладышу в одно движение для минимизации временных затрат на манипуляции с нитью. Внутренний вкладыш защищает нить и иглу от повреждения.Специальная технология овальной укладки нити обеспечивает ее прямолинейность после извлечения, минимизируя возникновения эффекта "памяти формы".</t>
  </si>
  <si>
    <t xml:space="preserve">Синтетический рассасывающийся монофиламентный  шовный материал изготавливаются из синтетического полиэстера, состоящего из гликолида (60%), диоксанона (14%) и триметиленкарбоната (26%), со сроками эффективной поддержки раны в течении 3 недель (40% первоначальной прочности) и со сроком полного рассасывания 90 - 110 дней. Размер по USP  3-0  , длина нити не менее 75 см, окрашенный в фиолетовый цвет, в пакете 1 нить. Игла 26 мм, 1/2 круга,  колющая тонкая органная,   Игла соединяется с нитью в просверленное отверстие для повышения прочности места соединения.     Материал иглы - особо-прочный хром-никель-титановый сплав с повышенным содержанием хрома и никеля для прошивания плотных тканей.   Шовный материал запакован в дважды стерильную упаковку для надежного хранения: пакет из синтетической бумаги и пленки с легко разделяющимися лепестками и внутреннего пакета из фольги. Шовный материал свернут на бумажном носителе внутри пакета из фольги. </t>
  </si>
  <si>
    <t>Нить полиамидная крученая, неокрашенная, метрический размер 5 (условный номер 2), длина нити не менее 75см, одна игла с трехгранным поперечным сечением, длина иглы 30 (+1) мм, степень изгиба иглы 4/8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(ГОСТ 26641-85).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t>
  </si>
  <si>
    <t>Синтетическая плетеная нить из полиэтилена терэфталата с покрытием из силикона неизменной прочности, зеленого цвета,  метрический размер 3,5 (условный размер 0), длина нити не менее 75 см, с колющей иглой из антикоррозийной высокопрочной аустенитной стали,1/2 окружности,30±1,0 мм,индивидуально силиконизирована.Место опрессовки нити в игле выполнено методом лазерного сверления. Запрессовка нити в игле должна быть выполнена объемно-цилиндрическим способом. Дважды стерильная индивидуальная  упаковка. Внешний блистер изготовлен из бумажного основания и полиэтиленового покрытия, открывается путем расслоения верхнего и нижнего лепестков. Внутренний блистер изготовлен из алюминиевой фольги и имеет насечку для вскрытия и маркировку, выполненную типографским способом непосредственно на фольге.</t>
  </si>
  <si>
    <t xml:space="preserve">Нить со средним сроком рассасывания на основе полигликолевой кислоты с покрытием из рассасывающегося полимера, плетеная, окрашенная в контрастный цвет,  сохранение прочности на разрыв  до 70% в течение не менее  10-14 суток, через 21 сутки – до 50% и полный  диапазон рассасывания за 60-90 суток, метрический размер 3 (условный номер 2-0), длина нити не менее 75 см, одна  игла с колюще-режущим поперечным сечением, длина иглы 30 ( +1) мм , степень изгиба иглы 4/8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(ГОСТ 26641-85).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 </t>
  </si>
  <si>
    <t xml:space="preserve">Нить стерильная хирургическая, синтетическая, рассасывающаяся, монофиламентная, изготовленная из сополимера гликолида и e-капролактона. Сополимер полиглекапрон 25 не имеет антигенной активности и апирогенен. Нить  окрашена в контрастный цвет для улучшения визуализации в ране. Нить сохраняет 60% прочности на разрыв IN VIVO через 7 дней и 30% через 2 недели. Первоначальная прочность на растяжение практически полностью утрачивается через 28 дней после имплантации. Срок полного рассасывания 91-119 дней. Нить обладает клинически доказанными антисептическими свойствами для профилактики раневой инфекции в различных тканях организма, включая оболочки мозга. Используемый антисептик (триклозан) проявляет клинически доказанную антимикробную активность против Staphylococcus aureus, Staphylococcus epidermidis, MRSA,MRSE, E.coli, Klebsiella Pneumoniae в период  96 часов после имплантации нити, в концентрации, достаточной для подавления роста указанных штаммов микроорганизмов. Действие триклозана в зоне подавления роста бактерий S.aureus вокруг нити in-vitro 11 дней. Антисептик обеспечивает  безопасное использование при операциях на мозговых оболочках, нить не теряет антисептических свойств  присутствие веществ содержащих анионную группу.  Метрический размер 3,5, условный размер 0. Длина нити не менее 90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массивная, 1/2  окружности, 40 мм длиной. Диаметр тела иглы 1,143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t>
  </si>
  <si>
    <t xml:space="preserve">Нить полиамидная крученая, неокрашенная, метрический размер 3,5 (условный номер 0), длина нити не менее 75см, одна игла с колюще-режущим поперечным сечением, длина иглы 30 (+1) мм, степень изгиба иглы 4/8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(ГОСТ 26641-85).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 </t>
  </si>
  <si>
    <t xml:space="preserve">Нить стерильная хирургическая, синтетическая, нерассасывающаяся, полифиламентная, изготовленная из алифатического полимера полиамида 6/6 с восковым покрытием, облегчающим проведение нити через ткани. Используемые материалы не имеют антигенных свойств. Нить  окрашена в черный цвет для улучшения визуализации в ране.  Метрический размер 4, условный размер 1. Длина нити не менее 100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с режущим кончиком острия (1/12 от длины корпуса иглы) для облегчения проведения иглы сквозь плотные фиброзные участки ткани, 1/2  окружности, 40 мм длиной. Диаметр тела иглы 1,27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t>
  </si>
  <si>
    <t xml:space="preserve">Нить полиамидная с  фторполимерным покрытием для обеспечения полного отсутствия влагопоглощения и инфицируемости,  крученая, окрашенная, метрический размер 3 (условный размер 2-0)  общая длина нити не менее 10 м на полимерной катушке с  длиной намоточной части 30-50 мм  и диаметром фланца не более 22-35 мм  с  высотой борта  не более 5-15 мм  (для облегчения смотки нити без зацепов о борта),   в двойной полимерной стерильной упаковке..  Разрывная нагрузка нити в простом узле в соответствии ГОСТ 31620-2012. Стерильная упаковка должна обеспечивать легкость вскрытия (наличие насечек или др. приспособлений).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</si>
  <si>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неокрашенная.
Нить сохраняет 50% прочности на разрыв IN VIVO через 5дней, полная утрата прочности составляет 10-14 дней после имплантации, срок полного рассасывания составляет 42 дня. Узлы самостоятельно отпадают на 7-10 день или удаляются при протирании обычным марлевым тампоном, что отменяет необходимость их снятия и облегчает послеоперационный уход за раной.  Метрический размер 2, условный размер 3/0. Длина нити  не менее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1/2  окружности, 22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t>
  </si>
  <si>
    <r>
      <t>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2, условный размер 3/0. Длина нити  не менее 45 см. Количество отрезков нити в стерильном внутреннем вкладыше - 4. Каждый отрезок атравматически соединен с иглой.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22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t>
    </r>
    <r>
      <rPr>
        <sz val="11"/>
        <color indexed="10"/>
        <rFont val="Times New Roman"/>
        <family val="1"/>
        <charset val="204"/>
      </rPr>
      <t xml:space="preserve"> </t>
    </r>
    <r>
      <rPr>
        <sz val="11"/>
        <rFont val="Times New Roman"/>
        <family val="1"/>
        <charset val="204"/>
      </rPr>
      <t>Специальная технология овальной укладки нити на внутреннем вкладыше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t>
    </r>
  </si>
  <si>
    <r>
      <t>Нить полиамидная крученая, неокрашенная, метрический размер 5 (условный номер 2), длина нити не менее 75см, одна игла с трехгранным поперечным сечением, длина иглы 30 (+1) мм, степень изгиба иглы 4/8 окружности. Разрывная нагрузка нити в простом узле и прочность крепления шовного материала в атравматической игле в соответствии ГОСТ 31620-2012. Силиконизированная игла из высокопрочной коррозионностойкой стали. Игла с высверленным лазером отверстием на задней торцевой части иглы для обеспечения при соединении с нитью атравматичности за счет лучшего соотношения диаметров иглы с нитью. Соединение нити с иглой методом кругового равномерного обжима иглы для предотвращения появления травмирующих частей и заусенец на игле. Диаметр иглы в зоне крепления шовной нити не должен превышать 1,15 диаметра иглы в начальной зоне крепления. Полный средний ресурс иглы не менее 50 проколов (ГОСТ 26641-85). Игла должна быть упругой, прочной, НЕ РАЗГИБАТЬСЯ, не ломаться, поверхность блестящей, без трещин, раковин, вмятин, царапин и заусенцев. Стерильная упаковка должна обеспечивать легкость вскрытия и доступ к игле (наличие насечек или др. приспособлений). Конструкция носителя должна обеспечивать легкое, без образования узлов и сукрутин, извлечение нити с иглой из упаковки.</t>
    </r>
    <r>
      <rPr>
        <sz val="11"/>
        <color indexed="10"/>
        <rFont val="Times New Roman"/>
        <family val="1"/>
        <charset val="204"/>
      </rPr>
      <t xml:space="preserve"> </t>
    </r>
  </si>
</sst>
</file>

<file path=xl/styles.xml><?xml version="1.0" encoding="utf-8"?>
<styleSheet xmlns="http://schemas.openxmlformats.org/spreadsheetml/2006/main">
  <numFmts count="1">
    <numFmt numFmtId="164" formatCode="_-* #,##0.00_р_._-;\-* #,##0.00_р_._-;_-* &quot;-&quot;??_р_._-;_-@_-"/>
  </numFmts>
  <fonts count="14">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1"/>
      <name val="Times New Roman"/>
      <family val="1"/>
      <charset val="204"/>
    </font>
    <font>
      <sz val="11"/>
      <name val="Calibri"/>
      <family val="2"/>
      <charset val="204"/>
      <scheme val="minor"/>
    </font>
    <font>
      <sz val="11"/>
      <name val="Times New Roman"/>
      <family val="1"/>
      <charset val="204"/>
    </font>
    <font>
      <sz val="14"/>
      <name val="Times New Roman"/>
      <family val="1"/>
      <charset val="204"/>
    </font>
    <font>
      <b/>
      <sz val="14"/>
      <color theme="1"/>
      <name val="Calibri"/>
      <family val="2"/>
      <charset val="204"/>
      <scheme val="minor"/>
    </font>
    <font>
      <sz val="8"/>
      <name val="Arial"/>
      <family val="2"/>
    </font>
    <font>
      <sz val="10"/>
      <name val="MS Sans Serif"/>
      <family val="2"/>
      <charset val="204"/>
    </font>
    <font>
      <sz val="10"/>
      <name val="Arial"/>
      <family val="2"/>
      <charset val="204"/>
    </font>
    <font>
      <b/>
      <sz val="14"/>
      <name val="Times New Roman"/>
      <family val="1"/>
      <charset val="204"/>
    </font>
    <font>
      <sz val="11"/>
      <color indexed="10"/>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rgb="FFC8C8C8"/>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s>
  <cellStyleXfs count="11">
    <xf numFmtId="0" fontId="0" fillId="0" borderId="0"/>
    <xf numFmtId="164" fontId="2" fillId="0" borderId="0" applyFont="0" applyFill="0" applyBorder="0" applyAlignment="0" applyProtection="0"/>
    <xf numFmtId="49" fontId="1" fillId="5" borderId="7">
      <alignment horizontal="left"/>
    </xf>
    <xf numFmtId="4" fontId="9" fillId="0" borderId="8" applyNumberFormat="0" applyProtection="0">
      <alignment horizontal="right" vertical="center"/>
    </xf>
    <xf numFmtId="0" fontId="2" fillId="0" borderId="0"/>
    <xf numFmtId="0" fontId="10" fillId="0" borderId="0"/>
    <xf numFmtId="0" fontId="1" fillId="0" borderId="0"/>
    <xf numFmtId="0" fontId="11" fillId="0" borderId="0"/>
    <xf numFmtId="0" fontId="11" fillId="0" borderId="0"/>
    <xf numFmtId="0" fontId="1" fillId="0" borderId="0"/>
    <xf numFmtId="0" fontId="7" fillId="0" borderId="0"/>
  </cellStyleXfs>
  <cellXfs count="38">
    <xf numFmtId="0" fontId="0" fillId="0" borderId="0" xfId="0"/>
    <xf numFmtId="1" fontId="3" fillId="0" borderId="0" xfId="0" applyNumberFormat="1" applyFont="1" applyBorder="1" applyAlignment="1">
      <alignment horizontal="left" vertical="center" wrapText="1"/>
    </xf>
    <xf numFmtId="0" fontId="3" fillId="0" borderId="0" xfId="0" applyFont="1" applyAlignment="1">
      <alignment horizontal="center" vertical="center" wrapText="1"/>
    </xf>
    <xf numFmtId="1" fontId="3" fillId="0" borderId="0" xfId="0" applyNumberFormat="1" applyFont="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 fontId="4" fillId="2" borderId="2"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xf>
    <xf numFmtId="0" fontId="6" fillId="3"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164" fontId="3" fillId="0" borderId="0" xfId="1" applyFont="1" applyAlignment="1">
      <alignment horizontal="center" vertical="center" wrapText="1"/>
    </xf>
    <xf numFmtId="1"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3" fillId="0" borderId="0" xfId="0" applyNumberFormat="1" applyFont="1" applyAlignment="1">
      <alignment horizontal="center" vertical="center" wrapText="1"/>
    </xf>
    <xf numFmtId="0" fontId="7" fillId="0" borderId="0" xfId="0" applyFont="1" applyAlignment="1">
      <alignment horizontal="center" vertical="center" wrapText="1"/>
    </xf>
    <xf numFmtId="164" fontId="7" fillId="0" borderId="0" xfId="0" applyNumberFormat="1" applyFont="1" applyAlignment="1">
      <alignment horizontal="center" vertical="center" wrapText="1"/>
    </xf>
    <xf numFmtId="0" fontId="7" fillId="0" borderId="0" xfId="0" applyFont="1" applyBorder="1" applyAlignment="1">
      <alignment horizontal="center" vertical="center" wrapText="1"/>
    </xf>
    <xf numFmtId="0" fontId="8" fillId="0" borderId="0" xfId="0" applyNumberFormat="1" applyFont="1" applyFill="1" applyBorder="1"/>
    <xf numFmtId="1" fontId="7" fillId="0" borderId="0" xfId="0" applyNumberFormat="1" applyFont="1" applyAlignment="1">
      <alignment horizontal="left" vertical="center" wrapText="1"/>
    </xf>
    <xf numFmtId="0" fontId="7" fillId="0" borderId="0" xfId="0" applyFont="1" applyAlignment="1">
      <alignment horizontal="center" vertical="center" wrapText="1"/>
    </xf>
    <xf numFmtId="1" fontId="4" fillId="2" borderId="1"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1" fontId="4" fillId="2" borderId="4" xfId="0" applyNumberFormat="1" applyFont="1" applyFill="1" applyBorder="1" applyAlignment="1">
      <alignment horizontal="center" vertical="center" wrapText="1"/>
    </xf>
    <xf numFmtId="0" fontId="12" fillId="0" borderId="0" xfId="0" applyFont="1" applyAlignment="1">
      <alignment horizontal="center" vertical="center" wrapText="1"/>
    </xf>
    <xf numFmtId="2" fontId="4" fillId="2" borderId="2" xfId="0" applyNumberFormat="1" applyFont="1" applyFill="1" applyBorder="1" applyAlignment="1">
      <alignment horizontal="center" vertical="center" wrapText="1"/>
    </xf>
    <xf numFmtId="0" fontId="6" fillId="0" borderId="2" xfId="0" applyFont="1" applyFill="1" applyBorder="1" applyAlignment="1">
      <alignment vertical="top" wrapText="1"/>
    </xf>
    <xf numFmtId="4" fontId="6" fillId="0" borderId="2" xfId="0" applyNumberFormat="1" applyFont="1" applyBorder="1" applyAlignment="1">
      <alignment horizontal="center" vertical="center"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left" vertical="top" wrapText="1"/>
    </xf>
    <xf numFmtId="4" fontId="6" fillId="0" borderId="2" xfId="0" applyNumberFormat="1" applyFont="1" applyFill="1" applyBorder="1" applyAlignment="1">
      <alignment horizontal="center" vertical="center" wrapText="1"/>
    </xf>
    <xf numFmtId="0" fontId="6" fillId="4" borderId="2" xfId="0" applyFont="1" applyFill="1" applyBorder="1" applyAlignment="1">
      <alignment horizontal="left" vertical="top" wrapText="1"/>
    </xf>
    <xf numFmtId="0" fontId="6" fillId="0" borderId="2" xfId="0" applyNumberFormat="1" applyFont="1" applyFill="1" applyBorder="1" applyAlignment="1">
      <alignment horizontal="left" vertical="top" wrapText="1"/>
    </xf>
    <xf numFmtId="0" fontId="6" fillId="0" borderId="2" xfId="0" applyFont="1" applyBorder="1" applyAlignment="1">
      <alignment horizontal="left" vertical="top" wrapText="1"/>
    </xf>
    <xf numFmtId="2" fontId="6" fillId="0" borderId="6"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cellXfs>
  <cellStyles count="11">
    <cellStyle name="PoupStyle_Poup_2" xfId="2"/>
    <cellStyle name="SAPBEXstdData" xfId="3"/>
    <cellStyle name="Обычный" xfId="0" builtinId="0"/>
    <cellStyle name="Обычный 2" xfId="4"/>
    <cellStyle name="Обычный 2 2" xfId="5"/>
    <cellStyle name="Обычный 3" xfId="6"/>
    <cellStyle name="Обычный 4" xfId="7"/>
    <cellStyle name="Обычный 4 2" xfId="8"/>
    <cellStyle name="Обычный 5" xfId="9"/>
    <cellStyle name="Стиль 1" xfId="1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73;&#1083;&#1080;&#1094;&#1099;%20&#1096;&#1086;&#1074;&#1085;&#1099;&#1081;%2009.02.202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аб 2"/>
      <sheetName val="Таб 3"/>
      <sheetName val="таб 1"/>
      <sheetName val="коэф. инфл."/>
    </sheetNames>
    <sheetDataSet>
      <sheetData sheetId="0">
        <row r="6">
          <cell r="B6" t="str">
            <v>Шовный материал</v>
          </cell>
        </row>
        <row r="7">
          <cell r="B7" t="str">
            <v>Шовный материал</v>
          </cell>
        </row>
        <row r="8">
          <cell r="B8" t="str">
            <v>Шовный материал</v>
          </cell>
        </row>
        <row r="9">
          <cell r="B9" t="str">
            <v>Шовный материал</v>
          </cell>
        </row>
        <row r="10">
          <cell r="B10" t="str">
            <v>Шовный материал</v>
          </cell>
        </row>
        <row r="11">
          <cell r="B11" t="str">
            <v>Шовный материал</v>
          </cell>
        </row>
        <row r="12">
          <cell r="B12" t="str">
            <v>Шовный материал</v>
          </cell>
        </row>
        <row r="13">
          <cell r="B13" t="str">
            <v>Шовный материал</v>
          </cell>
        </row>
        <row r="14">
          <cell r="B14" t="str">
            <v>Шовный материал</v>
          </cell>
        </row>
        <row r="15">
          <cell r="B15" t="str">
            <v>Шовный материал</v>
          </cell>
        </row>
        <row r="16">
          <cell r="B16" t="str">
            <v>Шовный материал</v>
          </cell>
        </row>
        <row r="17">
          <cell r="B17" t="str">
            <v>Шовный материал</v>
          </cell>
        </row>
        <row r="18">
          <cell r="B18" t="str">
            <v>Шовный материал</v>
          </cell>
        </row>
        <row r="19">
          <cell r="B19" t="str">
            <v>Шовный материал</v>
          </cell>
        </row>
        <row r="20">
          <cell r="B20" t="str">
            <v>Шовный материал</v>
          </cell>
        </row>
        <row r="21">
          <cell r="B21" t="str">
            <v>Шовный материал</v>
          </cell>
        </row>
        <row r="22">
          <cell r="B22" t="str">
            <v>Шовный материал</v>
          </cell>
        </row>
        <row r="23">
          <cell r="B23" t="str">
            <v>Шовный материал</v>
          </cell>
        </row>
        <row r="24">
          <cell r="B24" t="str">
            <v>Шовный материал</v>
          </cell>
        </row>
        <row r="25">
          <cell r="B25" t="str">
            <v>Шовный материал</v>
          </cell>
        </row>
        <row r="26">
          <cell r="B26" t="str">
            <v>Шовный материал</v>
          </cell>
        </row>
        <row r="27">
          <cell r="B27" t="str">
            <v>Шовный материал</v>
          </cell>
        </row>
        <row r="28">
          <cell r="B28" t="str">
            <v>Шовный материал</v>
          </cell>
        </row>
        <row r="29">
          <cell r="B29" t="str">
            <v>Шовный материал</v>
          </cell>
        </row>
        <row r="30">
          <cell r="B30" t="str">
            <v>Шовный материал</v>
          </cell>
        </row>
        <row r="31">
          <cell r="B31" t="str">
            <v>Шовный материал</v>
          </cell>
        </row>
        <row r="32">
          <cell r="B32" t="str">
            <v>Шовный материал</v>
          </cell>
        </row>
        <row r="33">
          <cell r="B33" t="str">
            <v>Шовный материал</v>
          </cell>
        </row>
        <row r="34">
          <cell r="B34" t="str">
            <v>Шовный материал</v>
          </cell>
        </row>
        <row r="35">
          <cell r="B35" t="str">
            <v>Шовный материал</v>
          </cell>
        </row>
        <row r="36">
          <cell r="B36" t="str">
            <v>Шовный материал</v>
          </cell>
        </row>
        <row r="37">
          <cell r="B37" t="str">
            <v>Шовный материал</v>
          </cell>
        </row>
        <row r="38">
          <cell r="B38" t="str">
            <v>Шовный материал</v>
          </cell>
        </row>
        <row r="39">
          <cell r="B39" t="str">
            <v>Шовный материал</v>
          </cell>
        </row>
        <row r="40">
          <cell r="B40" t="str">
            <v>Шовный материал</v>
          </cell>
        </row>
        <row r="41">
          <cell r="B41" t="str">
            <v>Шовный материал</v>
          </cell>
        </row>
        <row r="42">
          <cell r="B42" t="str">
            <v>Шовный материал</v>
          </cell>
        </row>
        <row r="43">
          <cell r="B43" t="str">
            <v>Шовный материал</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8"/>
  <sheetViews>
    <sheetView tabSelected="1" topLeftCell="A41" zoomScale="70" zoomScaleNormal="70" zoomScaleSheetLayoutView="75" workbookViewId="0">
      <selection activeCell="C9" sqref="C9"/>
    </sheetView>
  </sheetViews>
  <sheetFormatPr defaultRowHeight="15.75"/>
  <cols>
    <col min="1" max="1" width="5" style="3" customWidth="1"/>
    <col min="2" max="2" width="18.28515625" style="3" customWidth="1"/>
    <col min="3" max="3" width="76.28515625" style="3" customWidth="1"/>
    <col min="4" max="4" width="14.28515625" style="3" customWidth="1"/>
    <col min="5" max="5" width="12" style="3" customWidth="1"/>
    <col min="6" max="6" width="9.140625" style="2" customWidth="1"/>
    <col min="7" max="7" width="14" style="2" customWidth="1"/>
    <col min="8" max="8" width="0" style="2" hidden="1" customWidth="1"/>
    <col min="9" max="13" width="17.85546875" style="2" hidden="1" customWidth="1"/>
    <col min="14" max="16384" width="9.140625" style="2"/>
  </cols>
  <sheetData>
    <row r="1" spans="1:13" s="15" customFormat="1" ht="20.25" customHeight="1">
      <c r="A1" s="24" t="s">
        <v>0</v>
      </c>
      <c r="B1" s="24"/>
      <c r="C1" s="24"/>
      <c r="D1" s="24"/>
      <c r="E1" s="24"/>
      <c r="F1" s="24"/>
      <c r="G1" s="24"/>
    </row>
    <row r="2" spans="1:13" ht="28.5" customHeight="1">
      <c r="A2" s="21" t="s">
        <v>1</v>
      </c>
      <c r="B2" s="21" t="s">
        <v>2</v>
      </c>
      <c r="C2" s="21" t="s">
        <v>3</v>
      </c>
      <c r="D2" s="25" t="s">
        <v>4</v>
      </c>
      <c r="E2" s="25" t="s">
        <v>5</v>
      </c>
      <c r="F2" s="25" t="s">
        <v>6</v>
      </c>
      <c r="G2" s="25" t="s">
        <v>7</v>
      </c>
    </row>
    <row r="3" spans="1:13" ht="87" customHeight="1">
      <c r="A3" s="22"/>
      <c r="B3" s="22"/>
      <c r="C3" s="22"/>
      <c r="D3" s="25"/>
      <c r="E3" s="25"/>
      <c r="F3" s="25"/>
      <c r="G3" s="25"/>
    </row>
    <row r="4" spans="1:13" ht="63.75" customHeight="1">
      <c r="A4" s="23"/>
      <c r="B4" s="23"/>
      <c r="C4" s="23"/>
      <c r="D4" s="25"/>
      <c r="E4" s="25"/>
      <c r="F4" s="25"/>
      <c r="G4" s="25"/>
    </row>
    <row r="5" spans="1:13">
      <c r="A5" s="4">
        <v>1</v>
      </c>
      <c r="B5" s="4">
        <v>2</v>
      </c>
      <c r="C5" s="5">
        <v>4</v>
      </c>
      <c r="D5" s="6">
        <v>5</v>
      </c>
      <c r="E5" s="6">
        <v>6</v>
      </c>
      <c r="F5" s="6">
        <v>7</v>
      </c>
      <c r="G5" s="6">
        <v>8</v>
      </c>
    </row>
    <row r="6" spans="1:13" ht="78.75" customHeight="1">
      <c r="A6" s="7">
        <v>1</v>
      </c>
      <c r="B6" s="8" t="str">
        <f>'[1]Таб 2'!B6</f>
        <v>Шовный материал</v>
      </c>
      <c r="C6" s="26" t="s">
        <v>8</v>
      </c>
      <c r="D6" s="27">
        <v>128.62</v>
      </c>
      <c r="E6" s="27" t="s">
        <v>9</v>
      </c>
      <c r="F6" s="28">
        <v>80</v>
      </c>
      <c r="G6" s="29">
        <v>10289.6</v>
      </c>
      <c r="I6" s="2" t="e">
        <f>#REF!*F6</f>
        <v>#REF!</v>
      </c>
      <c r="J6" s="2" t="e">
        <f>#REF!*F6</f>
        <v>#REF!</v>
      </c>
      <c r="K6" s="2" t="e">
        <f>#REF!*F6</f>
        <v>#REF!</v>
      </c>
      <c r="L6" s="2" t="e">
        <f>#REF!*F6</f>
        <v>#REF!</v>
      </c>
      <c r="M6" s="2" t="e">
        <f>#REF!*F6</f>
        <v>#REF!</v>
      </c>
    </row>
    <row r="7" spans="1:13" ht="200.25" customHeight="1">
      <c r="A7" s="7">
        <v>2</v>
      </c>
      <c r="B7" s="8" t="str">
        <f>'[1]Таб 2'!B7</f>
        <v>Шовный материал</v>
      </c>
      <c r="C7" s="26" t="s">
        <v>10</v>
      </c>
      <c r="D7" s="27">
        <v>202.51</v>
      </c>
      <c r="E7" s="27" t="s">
        <v>9</v>
      </c>
      <c r="F7" s="28">
        <v>48</v>
      </c>
      <c r="G7" s="29">
        <v>9720.48</v>
      </c>
      <c r="I7" s="2" t="e">
        <f>#REF!*F7</f>
        <v>#REF!</v>
      </c>
      <c r="J7" s="2" t="e">
        <f>#REF!*F7</f>
        <v>#REF!</v>
      </c>
      <c r="K7" s="2" t="e">
        <f>#REF!*F7</f>
        <v>#REF!</v>
      </c>
      <c r="L7" s="2" t="e">
        <f>#REF!*F7</f>
        <v>#REF!</v>
      </c>
      <c r="M7" s="2" t="e">
        <f>#REF!*F7</f>
        <v>#REF!</v>
      </c>
    </row>
    <row r="8" spans="1:13" ht="228.75" customHeight="1">
      <c r="A8" s="7">
        <v>3</v>
      </c>
      <c r="B8" s="8" t="str">
        <f>'[1]Таб 2'!B8</f>
        <v>Шовный материал</v>
      </c>
      <c r="C8" s="26" t="s">
        <v>11</v>
      </c>
      <c r="D8" s="27">
        <v>60.21</v>
      </c>
      <c r="E8" s="27" t="s">
        <v>9</v>
      </c>
      <c r="F8" s="28">
        <v>768</v>
      </c>
      <c r="G8" s="29">
        <v>46241.279999999999</v>
      </c>
      <c r="I8" s="2" t="e">
        <f>#REF!*F8</f>
        <v>#REF!</v>
      </c>
      <c r="J8" s="2" t="e">
        <f>#REF!*F8</f>
        <v>#REF!</v>
      </c>
      <c r="K8" s="2" t="e">
        <f>#REF!*F8</f>
        <v>#REF!</v>
      </c>
      <c r="L8" s="2" t="e">
        <f>#REF!*F8</f>
        <v>#REF!</v>
      </c>
      <c r="M8" s="2" t="e">
        <f>#REF!*F8</f>
        <v>#REF!</v>
      </c>
    </row>
    <row r="9" spans="1:13" ht="216.75" customHeight="1">
      <c r="A9" s="7">
        <v>4</v>
      </c>
      <c r="B9" s="8" t="str">
        <f>'[1]Таб 2'!B9</f>
        <v>Шовный материал</v>
      </c>
      <c r="C9" s="26" t="s">
        <v>12</v>
      </c>
      <c r="D9" s="27">
        <v>174.58</v>
      </c>
      <c r="E9" s="27" t="s">
        <v>9</v>
      </c>
      <c r="F9" s="28">
        <v>108</v>
      </c>
      <c r="G9" s="29">
        <v>18854.64</v>
      </c>
      <c r="I9" s="2" t="e">
        <f>#REF!*F9</f>
        <v>#REF!</v>
      </c>
      <c r="J9" s="2" t="e">
        <f>#REF!*F9</f>
        <v>#REF!</v>
      </c>
      <c r="K9" s="2" t="e">
        <f>#REF!*F9</f>
        <v>#REF!</v>
      </c>
      <c r="L9" s="2" t="e">
        <f>#REF!*F9</f>
        <v>#REF!</v>
      </c>
      <c r="M9" s="2" t="e">
        <f>#REF!*F9</f>
        <v>#REF!</v>
      </c>
    </row>
    <row r="10" spans="1:13" ht="352.5" customHeight="1">
      <c r="A10" s="7">
        <v>5</v>
      </c>
      <c r="B10" s="8" t="str">
        <f>'[1]Таб 2'!B10</f>
        <v>Шовный материал</v>
      </c>
      <c r="C10" s="26" t="s">
        <v>45</v>
      </c>
      <c r="D10" s="27">
        <v>330.6</v>
      </c>
      <c r="E10" s="27" t="s">
        <v>9</v>
      </c>
      <c r="F10" s="28">
        <v>36</v>
      </c>
      <c r="G10" s="29">
        <v>11901.6</v>
      </c>
      <c r="I10" s="2" t="e">
        <f>#REF!*F10</f>
        <v>#REF!</v>
      </c>
      <c r="J10" s="2" t="e">
        <f>#REF!*F10</f>
        <v>#REF!</v>
      </c>
      <c r="K10" s="2" t="e">
        <f>#REF!*F10</f>
        <v>#REF!</v>
      </c>
      <c r="L10" s="2" t="e">
        <f>#REF!*F10</f>
        <v>#REF!</v>
      </c>
      <c r="M10" s="2" t="e">
        <f>#REF!*F10</f>
        <v>#REF!</v>
      </c>
    </row>
    <row r="11" spans="1:13" ht="168" customHeight="1">
      <c r="A11" s="7">
        <v>6</v>
      </c>
      <c r="B11" s="8" t="str">
        <f>'[1]Таб 2'!B11</f>
        <v>Шовный материал</v>
      </c>
      <c r="C11" s="26" t="s">
        <v>13</v>
      </c>
      <c r="D11" s="27">
        <v>631.5</v>
      </c>
      <c r="E11" s="27" t="s">
        <v>9</v>
      </c>
      <c r="F11" s="28">
        <v>72</v>
      </c>
      <c r="G11" s="29">
        <v>45468</v>
      </c>
      <c r="I11" s="2" t="e">
        <f>#REF!*F11</f>
        <v>#REF!</v>
      </c>
      <c r="J11" s="2" t="e">
        <f>#REF!*F11</f>
        <v>#REF!</v>
      </c>
      <c r="K11" s="2" t="e">
        <f>#REF!*F11</f>
        <v>#REF!</v>
      </c>
      <c r="L11" s="2" t="e">
        <f>#REF!*F11</f>
        <v>#REF!</v>
      </c>
      <c r="M11" s="2" t="e">
        <f>#REF!*F11</f>
        <v>#REF!</v>
      </c>
    </row>
    <row r="12" spans="1:13" ht="164.25" customHeight="1">
      <c r="A12" s="7">
        <v>7</v>
      </c>
      <c r="B12" s="8" t="str">
        <f>'[1]Таб 2'!B12</f>
        <v>Шовный материал</v>
      </c>
      <c r="C12" s="30" t="s">
        <v>14</v>
      </c>
      <c r="D12" s="27">
        <v>361.02</v>
      </c>
      <c r="E12" s="27" t="s">
        <v>9</v>
      </c>
      <c r="F12" s="28">
        <v>72</v>
      </c>
      <c r="G12" s="29">
        <v>25993.439999999999</v>
      </c>
      <c r="I12" s="2" t="e">
        <f>#REF!*F12</f>
        <v>#REF!</v>
      </c>
      <c r="J12" s="2" t="e">
        <f>#REF!*F12</f>
        <v>#REF!</v>
      </c>
      <c r="K12" s="2" t="e">
        <f>#REF!*F12</f>
        <v>#REF!</v>
      </c>
      <c r="L12" s="2" t="e">
        <f>#REF!*F12</f>
        <v>#REF!</v>
      </c>
      <c r="M12" s="2" t="e">
        <f>#REF!*F12</f>
        <v>#REF!</v>
      </c>
    </row>
    <row r="13" spans="1:13" ht="216.75" customHeight="1">
      <c r="A13" s="7">
        <v>8</v>
      </c>
      <c r="B13" s="9" t="str">
        <f>'[1]Таб 2'!B13</f>
        <v>Шовный материал</v>
      </c>
      <c r="C13" s="30" t="s">
        <v>15</v>
      </c>
      <c r="D13" s="31">
        <v>589.96</v>
      </c>
      <c r="E13" s="27" t="s">
        <v>9</v>
      </c>
      <c r="F13" s="28">
        <v>216</v>
      </c>
      <c r="G13" s="29">
        <v>127431.36</v>
      </c>
      <c r="I13" s="2" t="e">
        <f>#REF!*F13</f>
        <v>#REF!</v>
      </c>
      <c r="J13" s="2" t="e">
        <f>#REF!*F13</f>
        <v>#REF!</v>
      </c>
      <c r="K13" s="2" t="e">
        <f>#REF!*F13</f>
        <v>#REF!</v>
      </c>
      <c r="L13" s="2" t="e">
        <f>#REF!*F13</f>
        <v>#REF!</v>
      </c>
      <c r="M13" s="2" t="e">
        <f>#REF!*F13</f>
        <v>#REF!</v>
      </c>
    </row>
    <row r="14" spans="1:13" ht="110.25" customHeight="1">
      <c r="A14" s="7">
        <v>9</v>
      </c>
      <c r="B14" s="9" t="str">
        <f>'[1]Таб 2'!B14</f>
        <v>Шовный материал</v>
      </c>
      <c r="C14" s="26" t="s">
        <v>16</v>
      </c>
      <c r="D14" s="31">
        <v>95.26</v>
      </c>
      <c r="E14" s="27" t="s">
        <v>9</v>
      </c>
      <c r="F14" s="28">
        <v>240</v>
      </c>
      <c r="G14" s="29">
        <v>22862.400000000001</v>
      </c>
      <c r="I14" s="2" t="e">
        <f>#REF!*F14</f>
        <v>#REF!</v>
      </c>
      <c r="J14" s="2" t="e">
        <f>#REF!*F14</f>
        <v>#REF!</v>
      </c>
      <c r="K14" s="2" t="e">
        <f>#REF!*F14</f>
        <v>#REF!</v>
      </c>
      <c r="L14" s="2" t="e">
        <f>#REF!*F14</f>
        <v>#REF!</v>
      </c>
      <c r="M14" s="2" t="e">
        <f>#REF!*F14</f>
        <v>#REF!</v>
      </c>
    </row>
    <row r="15" spans="1:13" ht="247.5" customHeight="1">
      <c r="A15" s="7">
        <v>10</v>
      </c>
      <c r="B15" s="9" t="str">
        <f>'[1]Таб 2'!B15</f>
        <v>Шовный материал</v>
      </c>
      <c r="C15" s="26" t="s">
        <v>17</v>
      </c>
      <c r="D15" s="31">
        <v>141.41999999999999</v>
      </c>
      <c r="E15" s="27" t="s">
        <v>9</v>
      </c>
      <c r="F15" s="28">
        <v>24</v>
      </c>
      <c r="G15" s="29">
        <v>3394.08</v>
      </c>
      <c r="I15" s="2" t="e">
        <f>#REF!*F15</f>
        <v>#REF!</v>
      </c>
      <c r="J15" s="2" t="e">
        <f>#REF!*F15</f>
        <v>#REF!</v>
      </c>
      <c r="K15" s="2" t="e">
        <f>#REF!*F15</f>
        <v>#REF!</v>
      </c>
      <c r="L15" s="2" t="e">
        <f>#REF!*F15</f>
        <v>#REF!</v>
      </c>
      <c r="M15" s="2" t="e">
        <f>#REF!*F15</f>
        <v>#REF!</v>
      </c>
    </row>
    <row r="16" spans="1:13" ht="217.5" customHeight="1">
      <c r="A16" s="7">
        <v>11</v>
      </c>
      <c r="B16" s="9" t="str">
        <f>'[1]Таб 2'!B16</f>
        <v>Шовный материал</v>
      </c>
      <c r="C16" s="32" t="s">
        <v>18</v>
      </c>
      <c r="D16" s="31">
        <v>98.84</v>
      </c>
      <c r="E16" s="27" t="s">
        <v>9</v>
      </c>
      <c r="F16" s="28">
        <v>264</v>
      </c>
      <c r="G16" s="29">
        <v>26093.759999999998</v>
      </c>
      <c r="I16" s="2" t="e">
        <f>#REF!*F16</f>
        <v>#REF!</v>
      </c>
      <c r="J16" s="2" t="e">
        <f>#REF!*F16</f>
        <v>#REF!</v>
      </c>
      <c r="K16" s="2" t="e">
        <f>#REF!*F16</f>
        <v>#REF!</v>
      </c>
      <c r="L16" s="2" t="e">
        <f>#REF!*F16</f>
        <v>#REF!</v>
      </c>
      <c r="M16" s="2" t="e">
        <f>#REF!*F16</f>
        <v>#REF!</v>
      </c>
    </row>
    <row r="17" spans="1:13" ht="168" customHeight="1">
      <c r="A17" s="7">
        <v>12</v>
      </c>
      <c r="B17" s="9" t="str">
        <f>'[1]Таб 2'!B17</f>
        <v>Шовный материал</v>
      </c>
      <c r="C17" s="30" t="s">
        <v>19</v>
      </c>
      <c r="D17" s="31">
        <v>220.16</v>
      </c>
      <c r="E17" s="27" t="s">
        <v>9</v>
      </c>
      <c r="F17" s="28">
        <v>324</v>
      </c>
      <c r="G17" s="29">
        <v>71331.839999999997</v>
      </c>
      <c r="I17" s="2" t="e">
        <f>#REF!*F17</f>
        <v>#REF!</v>
      </c>
      <c r="J17" s="2" t="e">
        <f>#REF!*F17</f>
        <v>#REF!</v>
      </c>
      <c r="K17" s="2" t="e">
        <f>#REF!*F17</f>
        <v>#REF!</v>
      </c>
      <c r="L17" s="2" t="e">
        <f>#REF!*F17</f>
        <v>#REF!</v>
      </c>
      <c r="M17" s="2" t="e">
        <f>#REF!*F17</f>
        <v>#REF!</v>
      </c>
    </row>
    <row r="18" spans="1:13" ht="216" customHeight="1">
      <c r="A18" s="7">
        <v>13</v>
      </c>
      <c r="B18" s="8" t="str">
        <f>'[1]Таб 2'!B18</f>
        <v>Шовный материал</v>
      </c>
      <c r="C18" s="30" t="s">
        <v>20</v>
      </c>
      <c r="D18" s="27">
        <v>185.47</v>
      </c>
      <c r="E18" s="27" t="s">
        <v>9</v>
      </c>
      <c r="F18" s="28">
        <v>324</v>
      </c>
      <c r="G18" s="29">
        <v>60092.28</v>
      </c>
      <c r="I18" s="2" t="e">
        <f>#REF!*F18</f>
        <v>#REF!</v>
      </c>
      <c r="J18" s="2" t="e">
        <f>#REF!*F18</f>
        <v>#REF!</v>
      </c>
      <c r="K18" s="2" t="e">
        <f>#REF!*F18</f>
        <v>#REF!</v>
      </c>
      <c r="L18" s="2" t="e">
        <f>#REF!*F18</f>
        <v>#REF!</v>
      </c>
      <c r="M18" s="2" t="e">
        <f>#REF!*F18</f>
        <v>#REF!</v>
      </c>
    </row>
    <row r="19" spans="1:13" ht="231" customHeight="1">
      <c r="A19" s="7">
        <v>14</v>
      </c>
      <c r="B19" s="8" t="str">
        <f>'[1]Таб 2'!B19</f>
        <v>Шовный материал</v>
      </c>
      <c r="C19" s="30" t="s">
        <v>21</v>
      </c>
      <c r="D19" s="27">
        <v>201.82</v>
      </c>
      <c r="E19" s="27" t="s">
        <v>9</v>
      </c>
      <c r="F19" s="28">
        <v>360</v>
      </c>
      <c r="G19" s="29">
        <v>72655.199999999997</v>
      </c>
      <c r="I19" s="2" t="e">
        <f>#REF!*F19</f>
        <v>#REF!</v>
      </c>
      <c r="J19" s="2" t="e">
        <f>#REF!*F19</f>
        <v>#REF!</v>
      </c>
      <c r="K19" s="2" t="e">
        <f>#REF!*F19</f>
        <v>#REF!</v>
      </c>
      <c r="L19" s="2" t="e">
        <f>#REF!*F19</f>
        <v>#REF!</v>
      </c>
      <c r="M19" s="2" t="e">
        <f>#REF!*F19</f>
        <v>#REF!</v>
      </c>
    </row>
    <row r="20" spans="1:13" ht="309.75" customHeight="1">
      <c r="A20" s="7">
        <v>15</v>
      </c>
      <c r="B20" s="8" t="str">
        <f>'[1]Таб 2'!B20</f>
        <v>Шовный материал</v>
      </c>
      <c r="C20" s="30" t="s">
        <v>22</v>
      </c>
      <c r="D20" s="27">
        <v>143.71</v>
      </c>
      <c r="E20" s="27" t="s">
        <v>9</v>
      </c>
      <c r="F20" s="28">
        <v>480</v>
      </c>
      <c r="G20" s="29">
        <v>68980.800000000003</v>
      </c>
      <c r="I20" s="2" t="e">
        <f>#REF!*F20</f>
        <v>#REF!</v>
      </c>
      <c r="J20" s="2" t="e">
        <f>#REF!*F20</f>
        <v>#REF!</v>
      </c>
      <c r="K20" s="2" t="e">
        <f>#REF!*F20</f>
        <v>#REF!</v>
      </c>
      <c r="L20" s="2" t="e">
        <f>#REF!*F20</f>
        <v>#REF!</v>
      </c>
      <c r="M20" s="2" t="e">
        <f>#REF!*F20</f>
        <v>#REF!</v>
      </c>
    </row>
    <row r="21" spans="1:13" ht="285" customHeight="1">
      <c r="A21" s="7">
        <v>16</v>
      </c>
      <c r="B21" s="8" t="str">
        <f>'[1]Таб 2'!B21</f>
        <v>Шовный материал</v>
      </c>
      <c r="C21" s="26" t="s">
        <v>23</v>
      </c>
      <c r="D21" s="27">
        <v>228.87</v>
      </c>
      <c r="E21" s="27" t="s">
        <v>9</v>
      </c>
      <c r="F21" s="28">
        <v>360</v>
      </c>
      <c r="G21" s="29">
        <v>82393.2</v>
      </c>
      <c r="I21" s="2" t="e">
        <f>#REF!*F21</f>
        <v>#REF!</v>
      </c>
      <c r="J21" s="2" t="e">
        <f>#REF!*F21</f>
        <v>#REF!</v>
      </c>
      <c r="K21" s="2" t="e">
        <f>#REF!*F21</f>
        <v>#REF!</v>
      </c>
      <c r="L21" s="2" t="e">
        <f>#REF!*F21</f>
        <v>#REF!</v>
      </c>
      <c r="M21" s="2" t="e">
        <f>#REF!*F21</f>
        <v>#REF!</v>
      </c>
    </row>
    <row r="22" spans="1:13" ht="222.75" customHeight="1">
      <c r="A22" s="7">
        <v>17</v>
      </c>
      <c r="B22" s="8" t="str">
        <f>'[1]Таб 2'!B22</f>
        <v>Шовный материал</v>
      </c>
      <c r="C22" s="30" t="s">
        <v>24</v>
      </c>
      <c r="D22" s="27">
        <v>175.48</v>
      </c>
      <c r="E22" s="27" t="s">
        <v>9</v>
      </c>
      <c r="F22" s="28">
        <v>972</v>
      </c>
      <c r="G22" s="29">
        <v>170566.56</v>
      </c>
      <c r="I22" s="2" t="e">
        <f>#REF!*F22</f>
        <v>#REF!</v>
      </c>
      <c r="J22" s="2" t="e">
        <f>#REF!*F22</f>
        <v>#REF!</v>
      </c>
      <c r="K22" s="2" t="e">
        <f>#REF!*F22</f>
        <v>#REF!</v>
      </c>
      <c r="L22" s="2" t="e">
        <f>#REF!*F22</f>
        <v>#REF!</v>
      </c>
      <c r="M22" s="2" t="e">
        <f>#REF!*F22</f>
        <v>#REF!</v>
      </c>
    </row>
    <row r="23" spans="1:13" ht="216.75" customHeight="1">
      <c r="A23" s="7">
        <v>18</v>
      </c>
      <c r="B23" s="8" t="str">
        <f>'[1]Таб 2'!B23</f>
        <v>Шовный материал</v>
      </c>
      <c r="C23" s="30" t="s">
        <v>25</v>
      </c>
      <c r="D23" s="27">
        <v>178.65</v>
      </c>
      <c r="E23" s="27" t="s">
        <v>9</v>
      </c>
      <c r="F23" s="28">
        <v>1080</v>
      </c>
      <c r="G23" s="29">
        <v>192942</v>
      </c>
      <c r="I23" s="2" t="e">
        <f>#REF!*F23</f>
        <v>#REF!</v>
      </c>
      <c r="J23" s="2" t="e">
        <f>#REF!*F23</f>
        <v>#REF!</v>
      </c>
      <c r="K23" s="2" t="e">
        <f>#REF!*F23</f>
        <v>#REF!</v>
      </c>
      <c r="L23" s="2" t="e">
        <f>#REF!*F23</f>
        <v>#REF!</v>
      </c>
      <c r="M23" s="2" t="e">
        <f>#REF!*F23</f>
        <v>#REF!</v>
      </c>
    </row>
    <row r="24" spans="1:13" ht="200.25" customHeight="1">
      <c r="A24" s="7">
        <v>19</v>
      </c>
      <c r="B24" s="8" t="str">
        <f>'[1]Таб 2'!B24</f>
        <v>Шовный материал</v>
      </c>
      <c r="C24" s="30" t="s">
        <v>26</v>
      </c>
      <c r="D24" s="27">
        <v>205.87</v>
      </c>
      <c r="E24" s="27" t="s">
        <v>9</v>
      </c>
      <c r="F24" s="28">
        <v>144</v>
      </c>
      <c r="G24" s="29">
        <v>29645.279999999999</v>
      </c>
      <c r="I24" s="2" t="e">
        <f>#REF!*F24</f>
        <v>#REF!</v>
      </c>
      <c r="J24" s="2" t="e">
        <f>#REF!*F24</f>
        <v>#REF!</v>
      </c>
      <c r="K24" s="2" t="e">
        <f>#REF!*F24</f>
        <v>#REF!</v>
      </c>
      <c r="L24" s="2" t="e">
        <f>#REF!*F24</f>
        <v>#REF!</v>
      </c>
      <c r="M24" s="2" t="e">
        <f>#REF!*F24</f>
        <v>#REF!</v>
      </c>
    </row>
    <row r="25" spans="1:13" ht="310.5" customHeight="1">
      <c r="A25" s="7">
        <v>20</v>
      </c>
      <c r="B25" s="8" t="str">
        <f>'[1]Таб 2'!B25</f>
        <v>Шовный материал</v>
      </c>
      <c r="C25" s="33" t="s">
        <v>44</v>
      </c>
      <c r="D25" s="27">
        <v>276.51</v>
      </c>
      <c r="E25" s="27" t="s">
        <v>9</v>
      </c>
      <c r="F25" s="28">
        <v>120</v>
      </c>
      <c r="G25" s="29">
        <v>33181.199999999997</v>
      </c>
      <c r="I25" s="2" t="e">
        <f>#REF!*F25</f>
        <v>#REF!</v>
      </c>
      <c r="J25" s="2" t="e">
        <f>#REF!*F25</f>
        <v>#REF!</v>
      </c>
      <c r="K25" s="2" t="e">
        <f>#REF!*F25</f>
        <v>#REF!</v>
      </c>
      <c r="L25" s="2" t="e">
        <f>#REF!*F25</f>
        <v>#REF!</v>
      </c>
      <c r="M25" s="2" t="e">
        <f>#REF!*F25</f>
        <v>#REF!</v>
      </c>
    </row>
    <row r="26" spans="1:13" ht="169.5" customHeight="1">
      <c r="A26" s="7">
        <v>21</v>
      </c>
      <c r="B26" s="8" t="str">
        <f>'[1]Таб 2'!B26</f>
        <v>Шовный материал</v>
      </c>
      <c r="C26" s="30" t="s">
        <v>27</v>
      </c>
      <c r="D26" s="27">
        <v>106.22</v>
      </c>
      <c r="E26" s="27" t="s">
        <v>9</v>
      </c>
      <c r="F26" s="28">
        <v>324</v>
      </c>
      <c r="G26" s="29">
        <v>34415.279999999999</v>
      </c>
      <c r="I26" s="2" t="e">
        <f>#REF!*F26</f>
        <v>#REF!</v>
      </c>
      <c r="J26" s="2" t="e">
        <f>#REF!*F26</f>
        <v>#REF!</v>
      </c>
      <c r="K26" s="2" t="e">
        <f>#REF!*F26</f>
        <v>#REF!</v>
      </c>
      <c r="L26" s="2" t="e">
        <f>#REF!*F26</f>
        <v>#REF!</v>
      </c>
      <c r="M26" s="2" t="e">
        <f>#REF!*F26</f>
        <v>#REF!</v>
      </c>
    </row>
    <row r="27" spans="1:13" ht="175.5" customHeight="1">
      <c r="A27" s="7">
        <v>22</v>
      </c>
      <c r="B27" s="8" t="str">
        <f>'[1]Таб 2'!B27</f>
        <v>Шовный материал</v>
      </c>
      <c r="C27" s="30" t="s">
        <v>28</v>
      </c>
      <c r="D27" s="27">
        <v>129.33000000000001</v>
      </c>
      <c r="E27" s="27" t="s">
        <v>9</v>
      </c>
      <c r="F27" s="28">
        <v>324</v>
      </c>
      <c r="G27" s="29">
        <v>41902.92</v>
      </c>
      <c r="I27" s="2" t="e">
        <f>#REF!*F27</f>
        <v>#REF!</v>
      </c>
      <c r="J27" s="2" t="e">
        <f>#REF!*F27</f>
        <v>#REF!</v>
      </c>
      <c r="K27" s="2" t="e">
        <f>#REF!*F27</f>
        <v>#REF!</v>
      </c>
      <c r="L27" s="2" t="e">
        <f>#REF!*F27</f>
        <v>#REF!</v>
      </c>
      <c r="M27" s="2" t="e">
        <f>#REF!*F27</f>
        <v>#REF!</v>
      </c>
    </row>
    <row r="28" spans="1:13" ht="126.75" customHeight="1">
      <c r="A28" s="7">
        <v>23</v>
      </c>
      <c r="B28" s="8" t="str">
        <f>'[1]Таб 2'!B28</f>
        <v>Шовный материал</v>
      </c>
      <c r="C28" s="30" t="s">
        <v>29</v>
      </c>
      <c r="D28" s="27">
        <v>769.98</v>
      </c>
      <c r="E28" s="27" t="s">
        <v>9</v>
      </c>
      <c r="F28" s="28">
        <v>288</v>
      </c>
      <c r="G28" s="29">
        <v>221754.23999999999</v>
      </c>
      <c r="I28" s="2" t="e">
        <f>#REF!*F28</f>
        <v>#REF!</v>
      </c>
      <c r="J28" s="2" t="e">
        <f>#REF!*F28</f>
        <v>#REF!</v>
      </c>
      <c r="K28" s="2" t="e">
        <f>#REF!*F28</f>
        <v>#REF!</v>
      </c>
      <c r="L28" s="2" t="e">
        <f>#REF!*F28</f>
        <v>#REF!</v>
      </c>
      <c r="M28" s="2" t="e">
        <f>#REF!*F28</f>
        <v>#REF!</v>
      </c>
    </row>
    <row r="29" spans="1:13" ht="124.5" customHeight="1">
      <c r="A29" s="7">
        <v>24</v>
      </c>
      <c r="B29" s="8" t="str">
        <f>'[1]Таб 2'!B29</f>
        <v>Шовный материал</v>
      </c>
      <c r="C29" s="30" t="s">
        <v>30</v>
      </c>
      <c r="D29" s="27">
        <v>906.96</v>
      </c>
      <c r="E29" s="27" t="s">
        <v>9</v>
      </c>
      <c r="F29" s="28">
        <v>144</v>
      </c>
      <c r="G29" s="29">
        <v>130602.24000000001</v>
      </c>
      <c r="I29" s="2" t="e">
        <f>#REF!*F29</f>
        <v>#REF!</v>
      </c>
      <c r="J29" s="2" t="e">
        <f>#REF!*F29</f>
        <v>#REF!</v>
      </c>
      <c r="K29" s="2" t="e">
        <f>#REF!*F29</f>
        <v>#REF!</v>
      </c>
      <c r="L29" s="2" t="e">
        <f>#REF!*F29</f>
        <v>#REF!</v>
      </c>
      <c r="M29" s="2" t="e">
        <f>#REF!*F29</f>
        <v>#REF!</v>
      </c>
    </row>
    <row r="30" spans="1:13" ht="260.25" customHeight="1">
      <c r="A30" s="7">
        <v>25</v>
      </c>
      <c r="B30" s="8" t="str">
        <f>'[1]Таб 2'!B30</f>
        <v>Шовный материал</v>
      </c>
      <c r="C30" s="26" t="s">
        <v>46</v>
      </c>
      <c r="D30" s="27">
        <v>62.91</v>
      </c>
      <c r="E30" s="27" t="s">
        <v>9</v>
      </c>
      <c r="F30" s="28">
        <v>1000</v>
      </c>
      <c r="G30" s="29">
        <v>62910</v>
      </c>
      <c r="I30" s="2" t="e">
        <f>#REF!*F30</f>
        <v>#REF!</v>
      </c>
      <c r="J30" s="2" t="e">
        <f>#REF!*F30</f>
        <v>#REF!</v>
      </c>
      <c r="K30" s="2" t="e">
        <f>#REF!*F30</f>
        <v>#REF!</v>
      </c>
      <c r="L30" s="2" t="e">
        <f>#REF!*F30</f>
        <v>#REF!</v>
      </c>
      <c r="M30" s="2" t="e">
        <f>#REF!*F30</f>
        <v>#REF!</v>
      </c>
    </row>
    <row r="31" spans="1:13" ht="213" customHeight="1">
      <c r="A31" s="7">
        <v>26</v>
      </c>
      <c r="B31" s="8" t="str">
        <f>'[1]Таб 2'!B31</f>
        <v>Шовный материал</v>
      </c>
      <c r="C31" s="30" t="s">
        <v>31</v>
      </c>
      <c r="D31" s="27">
        <v>177.88</v>
      </c>
      <c r="E31" s="27" t="s">
        <v>9</v>
      </c>
      <c r="F31" s="28">
        <v>252</v>
      </c>
      <c r="G31" s="29">
        <v>44825.760000000002</v>
      </c>
      <c r="I31" s="2" t="e">
        <f>#REF!*F31</f>
        <v>#REF!</v>
      </c>
      <c r="J31" s="2" t="e">
        <f>#REF!*F31</f>
        <v>#REF!</v>
      </c>
      <c r="K31" s="2" t="e">
        <f>#REF!*F31</f>
        <v>#REF!</v>
      </c>
      <c r="L31" s="2" t="e">
        <f>#REF!*F31</f>
        <v>#REF!</v>
      </c>
      <c r="M31" s="2" t="e">
        <f>#REF!*F31</f>
        <v>#REF!</v>
      </c>
    </row>
    <row r="32" spans="1:13" ht="243.75" customHeight="1">
      <c r="A32" s="7">
        <v>27</v>
      </c>
      <c r="B32" s="8" t="str">
        <f>'[1]Таб 2'!B32</f>
        <v>Шовный материал</v>
      </c>
      <c r="C32" s="34" t="s">
        <v>32</v>
      </c>
      <c r="D32" s="27">
        <v>229.38</v>
      </c>
      <c r="E32" s="27" t="s">
        <v>9</v>
      </c>
      <c r="F32" s="28">
        <v>72</v>
      </c>
      <c r="G32" s="29">
        <v>16515.36</v>
      </c>
      <c r="I32" s="2" t="e">
        <f>#REF!*F32</f>
        <v>#REF!</v>
      </c>
      <c r="J32" s="2" t="e">
        <f>#REF!*F32</f>
        <v>#REF!</v>
      </c>
      <c r="K32" s="2" t="e">
        <f>#REF!*F32</f>
        <v>#REF!</v>
      </c>
      <c r="L32" s="2" t="e">
        <f>#REF!*F32</f>
        <v>#REF!</v>
      </c>
      <c r="M32" s="2" t="e">
        <f>#REF!*F32</f>
        <v>#REF!</v>
      </c>
    </row>
    <row r="33" spans="1:13" ht="261.75" customHeight="1">
      <c r="A33" s="7">
        <v>28</v>
      </c>
      <c r="B33" s="8" t="str">
        <f>'[1]Таб 2'!B33</f>
        <v>Шовный материал</v>
      </c>
      <c r="C33" s="34" t="s">
        <v>33</v>
      </c>
      <c r="D33" s="27">
        <v>209.99</v>
      </c>
      <c r="E33" s="27" t="s">
        <v>9</v>
      </c>
      <c r="F33" s="28">
        <v>216</v>
      </c>
      <c r="G33" s="29">
        <v>45357.84</v>
      </c>
      <c r="I33" s="2" t="e">
        <f>#REF!*F33</f>
        <v>#REF!</v>
      </c>
      <c r="J33" s="2" t="e">
        <f>#REF!*F33</f>
        <v>#REF!</v>
      </c>
      <c r="K33" s="2" t="e">
        <f>#REF!*F33</f>
        <v>#REF!</v>
      </c>
      <c r="L33" s="2" t="e">
        <f>#REF!*F33</f>
        <v>#REF!</v>
      </c>
      <c r="M33" s="2" t="e">
        <f>#REF!*F33</f>
        <v>#REF!</v>
      </c>
    </row>
    <row r="34" spans="1:13" ht="408.75" customHeight="1">
      <c r="A34" s="7">
        <v>29</v>
      </c>
      <c r="B34" s="8" t="str">
        <f>'[1]Таб 2'!B34</f>
        <v>Шовный материал</v>
      </c>
      <c r="C34" s="30" t="s">
        <v>34</v>
      </c>
      <c r="D34" s="27">
        <v>284.52</v>
      </c>
      <c r="E34" s="27" t="s">
        <v>9</v>
      </c>
      <c r="F34" s="28">
        <v>108</v>
      </c>
      <c r="G34" s="29">
        <v>30728.16</v>
      </c>
      <c r="I34" s="2" t="e">
        <f>#REF!*F34</f>
        <v>#REF!</v>
      </c>
      <c r="J34" s="2" t="e">
        <f>#REF!*F34</f>
        <v>#REF!</v>
      </c>
      <c r="K34" s="2" t="e">
        <f>#REF!*F34</f>
        <v>#REF!</v>
      </c>
      <c r="L34" s="2" t="e">
        <f>#REF!*F34</f>
        <v>#REF!</v>
      </c>
      <c r="M34" s="2" t="e">
        <f>#REF!*F34</f>
        <v>#REF!</v>
      </c>
    </row>
    <row r="35" spans="1:13" ht="213.75" customHeight="1">
      <c r="A35" s="7">
        <v>30</v>
      </c>
      <c r="B35" s="8" t="str">
        <f>'[1]Таб 2'!B35</f>
        <v>Шовный материал</v>
      </c>
      <c r="C35" s="30" t="s">
        <v>35</v>
      </c>
      <c r="D35" s="27">
        <v>199.74</v>
      </c>
      <c r="E35" s="27" t="s">
        <v>9</v>
      </c>
      <c r="F35" s="28">
        <v>108</v>
      </c>
      <c r="G35" s="29">
        <v>21571.919999999998</v>
      </c>
      <c r="I35" s="2" t="e">
        <f>#REF!*F35</f>
        <v>#REF!</v>
      </c>
      <c r="J35" s="2" t="e">
        <f>#REF!*F35</f>
        <v>#REF!</v>
      </c>
      <c r="K35" s="2" t="e">
        <f>#REF!*F35</f>
        <v>#REF!</v>
      </c>
      <c r="L35" s="2" t="e">
        <f>#REF!*F35</f>
        <v>#REF!</v>
      </c>
      <c r="M35" s="2" t="e">
        <f>#REF!*F35</f>
        <v>#REF!</v>
      </c>
    </row>
    <row r="36" spans="1:13" ht="200.25" customHeight="1">
      <c r="A36" s="7">
        <v>31</v>
      </c>
      <c r="B36" s="8" t="str">
        <f>'[1]Таб 2'!B36</f>
        <v>Шовный материал</v>
      </c>
      <c r="C36" s="34" t="s">
        <v>36</v>
      </c>
      <c r="D36" s="27">
        <v>367.52</v>
      </c>
      <c r="E36" s="27" t="s">
        <v>9</v>
      </c>
      <c r="F36" s="28">
        <v>216</v>
      </c>
      <c r="G36" s="29">
        <v>79384.320000000007</v>
      </c>
      <c r="I36" s="2" t="e">
        <f>#REF!*F36</f>
        <v>#REF!</v>
      </c>
      <c r="J36" s="2" t="e">
        <f>#REF!*F36</f>
        <v>#REF!</v>
      </c>
      <c r="K36" s="2" t="e">
        <f>#REF!*F36</f>
        <v>#REF!</v>
      </c>
      <c r="L36" s="2" t="e">
        <f>#REF!*F36</f>
        <v>#REF!</v>
      </c>
      <c r="M36" s="2" t="e">
        <f>#REF!*F36</f>
        <v>#REF!</v>
      </c>
    </row>
    <row r="37" spans="1:13" ht="258.75" customHeight="1">
      <c r="A37" s="7">
        <v>32</v>
      </c>
      <c r="B37" s="8" t="str">
        <f>'[1]Таб 2'!B37</f>
        <v>Шовный материал</v>
      </c>
      <c r="C37" s="26" t="s">
        <v>37</v>
      </c>
      <c r="D37" s="27">
        <v>62.88</v>
      </c>
      <c r="E37" s="27" t="s">
        <v>9</v>
      </c>
      <c r="F37" s="28">
        <v>100</v>
      </c>
      <c r="G37" s="29">
        <v>6288</v>
      </c>
      <c r="I37" s="2" t="e">
        <f>#REF!*F37</f>
        <v>#REF!</v>
      </c>
      <c r="J37" s="2" t="e">
        <f>#REF!*F37</f>
        <v>#REF!</v>
      </c>
      <c r="K37" s="2" t="e">
        <f>#REF!*F37</f>
        <v>#REF!</v>
      </c>
      <c r="L37" s="2" t="e">
        <f>#REF!*F37</f>
        <v>#REF!</v>
      </c>
      <c r="M37" s="2" t="e">
        <f>#REF!*F37</f>
        <v>#REF!</v>
      </c>
    </row>
    <row r="38" spans="1:13" ht="174.75" customHeight="1">
      <c r="A38" s="7">
        <v>33</v>
      </c>
      <c r="B38" s="8" t="str">
        <f>'[1]Таб 2'!B38</f>
        <v>Шовный материал</v>
      </c>
      <c r="C38" s="26" t="s">
        <v>38</v>
      </c>
      <c r="D38" s="27">
        <v>144.88999999999999</v>
      </c>
      <c r="E38" s="27" t="s">
        <v>9</v>
      </c>
      <c r="F38" s="28">
        <v>216</v>
      </c>
      <c r="G38" s="29">
        <v>31296.240000000002</v>
      </c>
      <c r="I38" s="2" t="e">
        <f>#REF!*F38</f>
        <v>#REF!</v>
      </c>
      <c r="J38" s="2" t="e">
        <f>#REF!*F38</f>
        <v>#REF!</v>
      </c>
      <c r="K38" s="2" t="e">
        <f>#REF!*F38</f>
        <v>#REF!</v>
      </c>
      <c r="L38" s="2" t="e">
        <f>#REF!*F38</f>
        <v>#REF!</v>
      </c>
      <c r="M38" s="2" t="e">
        <f>#REF!*F38</f>
        <v>#REF!</v>
      </c>
    </row>
    <row r="39" spans="1:13" ht="304.5" customHeight="1">
      <c r="A39" s="7">
        <v>34</v>
      </c>
      <c r="B39" s="8" t="str">
        <f>'[1]Таб 2'!B39</f>
        <v>Шовный материал</v>
      </c>
      <c r="C39" s="26" t="s">
        <v>39</v>
      </c>
      <c r="D39" s="27">
        <v>131.63999999999999</v>
      </c>
      <c r="E39" s="27" t="s">
        <v>9</v>
      </c>
      <c r="F39" s="28">
        <v>100</v>
      </c>
      <c r="G39" s="29">
        <v>13164</v>
      </c>
      <c r="I39" s="2" t="e">
        <f>#REF!*F39</f>
        <v>#REF!</v>
      </c>
      <c r="J39" s="2" t="e">
        <f>#REF!*F39</f>
        <v>#REF!</v>
      </c>
      <c r="K39" s="2" t="e">
        <f>#REF!*F39</f>
        <v>#REF!</v>
      </c>
      <c r="L39" s="2" t="e">
        <f>#REF!*F39</f>
        <v>#REF!</v>
      </c>
      <c r="M39" s="2" t="e">
        <f>#REF!*F39</f>
        <v>#REF!</v>
      </c>
    </row>
    <row r="40" spans="1:13" ht="409.5" customHeight="1">
      <c r="A40" s="7">
        <v>35</v>
      </c>
      <c r="B40" s="8" t="str">
        <f>'[1]Таб 2'!B40</f>
        <v>Шовный материал</v>
      </c>
      <c r="C40" s="26" t="s">
        <v>40</v>
      </c>
      <c r="D40" s="27">
        <v>395.64</v>
      </c>
      <c r="E40" s="27" t="s">
        <v>9</v>
      </c>
      <c r="F40" s="28">
        <v>216</v>
      </c>
      <c r="G40" s="29">
        <v>85458.240000000005</v>
      </c>
      <c r="I40" s="2" t="e">
        <f>#REF!*F40</f>
        <v>#REF!</v>
      </c>
      <c r="J40" s="2" t="e">
        <f>#REF!*F40</f>
        <v>#REF!</v>
      </c>
      <c r="K40" s="2" t="e">
        <f>#REF!*F40</f>
        <v>#REF!</v>
      </c>
      <c r="L40" s="2" t="e">
        <f>#REF!*F40</f>
        <v>#REF!</v>
      </c>
      <c r="M40" s="2" t="e">
        <f>#REF!*F40</f>
        <v>#REF!</v>
      </c>
    </row>
    <row r="41" spans="1:13" ht="259.5" customHeight="1">
      <c r="A41" s="7">
        <v>36</v>
      </c>
      <c r="B41" s="8" t="str">
        <f>'[1]Таб 2'!B41</f>
        <v>Шовный материал</v>
      </c>
      <c r="C41" s="26" t="s">
        <v>41</v>
      </c>
      <c r="D41" s="27">
        <v>71.510000000000005</v>
      </c>
      <c r="E41" s="27" t="s">
        <v>9</v>
      </c>
      <c r="F41" s="28">
        <v>360</v>
      </c>
      <c r="G41" s="29">
        <v>25743.599999999999</v>
      </c>
      <c r="I41" s="2" t="e">
        <f>#REF!*F41</f>
        <v>#REF!</v>
      </c>
      <c r="J41" s="2" t="e">
        <f>#REF!*F41</f>
        <v>#REF!</v>
      </c>
      <c r="K41" s="2" t="e">
        <f>#REF!*F41</f>
        <v>#REF!</v>
      </c>
      <c r="L41" s="2" t="e">
        <f>#REF!*F41</f>
        <v>#REF!</v>
      </c>
      <c r="M41" s="2" t="e">
        <f>#REF!*F41</f>
        <v>#REF!</v>
      </c>
    </row>
    <row r="42" spans="1:13" ht="290.25" customHeight="1">
      <c r="A42" s="7">
        <v>37</v>
      </c>
      <c r="B42" s="8" t="str">
        <f>'[1]Таб 2'!B42</f>
        <v>Шовный материал</v>
      </c>
      <c r="C42" s="26" t="s">
        <v>42</v>
      </c>
      <c r="D42" s="27">
        <v>221.37</v>
      </c>
      <c r="E42" s="27" t="s">
        <v>9</v>
      </c>
      <c r="F42" s="28">
        <v>144</v>
      </c>
      <c r="G42" s="29">
        <v>31877.279999999999</v>
      </c>
      <c r="I42" s="2" t="e">
        <f>#REF!*F42</f>
        <v>#REF!</v>
      </c>
      <c r="J42" s="2" t="e">
        <f>#REF!*F42</f>
        <v>#REF!</v>
      </c>
      <c r="K42" s="2" t="e">
        <f>#REF!*F42</f>
        <v>#REF!</v>
      </c>
      <c r="L42" s="2" t="e">
        <f>#REF!*F42</f>
        <v>#REF!</v>
      </c>
      <c r="M42" s="2" t="e">
        <f>#REF!*F42</f>
        <v>#REF!</v>
      </c>
    </row>
    <row r="43" spans="1:13" ht="135">
      <c r="A43" s="7">
        <v>38</v>
      </c>
      <c r="B43" s="8" t="str">
        <f>'[1]Таб 2'!B43</f>
        <v>Шовный материал</v>
      </c>
      <c r="C43" s="26" t="s">
        <v>43</v>
      </c>
      <c r="D43" s="27">
        <v>171.13</v>
      </c>
      <c r="E43" s="27" t="s">
        <v>9</v>
      </c>
      <c r="F43" s="28">
        <v>10</v>
      </c>
      <c r="G43" s="29">
        <v>1711.3</v>
      </c>
      <c r="I43" s="2" t="e">
        <f>#REF!*F43</f>
        <v>#REF!</v>
      </c>
      <c r="J43" s="2" t="e">
        <f>#REF!*F43</f>
        <v>#REF!</v>
      </c>
      <c r="K43" s="2" t="e">
        <f>#REF!*F43</f>
        <v>#REF!</v>
      </c>
      <c r="L43" s="2" t="e">
        <f>#REF!*F43</f>
        <v>#REF!</v>
      </c>
      <c r="M43" s="2" t="e">
        <f>#REF!*F43</f>
        <v>#REF!</v>
      </c>
    </row>
    <row r="44" spans="1:13">
      <c r="A44" s="7"/>
      <c r="B44" s="10"/>
      <c r="C44" s="10"/>
      <c r="D44" s="35"/>
      <c r="E44" s="35"/>
      <c r="F44" s="36"/>
      <c r="G44" s="37">
        <v>2055545.7</v>
      </c>
      <c r="I44" s="11" t="e">
        <f>SUM(I6:I43)</f>
        <v>#REF!</v>
      </c>
      <c r="J44" s="11" t="e">
        <f>SUM(J6:J43)</f>
        <v>#REF!</v>
      </c>
      <c r="K44" s="11" t="e">
        <f>SUM(K6:K43)</f>
        <v>#REF!</v>
      </c>
      <c r="L44" s="11" t="e">
        <f>SUM(L6:L43)</f>
        <v>#REF!</v>
      </c>
      <c r="M44" s="11" t="e">
        <f>SUM(M6:M43)</f>
        <v>#REF!</v>
      </c>
    </row>
    <row r="45" spans="1:13" s="14" customFormat="1" ht="34.5" customHeight="1">
      <c r="A45" s="12"/>
      <c r="B45" s="1"/>
      <c r="C45" s="1"/>
      <c r="D45" s="13"/>
      <c r="E45" s="13"/>
      <c r="F45" s="13"/>
      <c r="G45" s="13"/>
      <c r="H45" s="2"/>
    </row>
    <row r="46" spans="1:13" ht="18.75">
      <c r="B46" s="19"/>
      <c r="C46" s="19"/>
      <c r="D46" s="20"/>
      <c r="E46" s="20"/>
      <c r="F46" s="20"/>
      <c r="G46" s="15"/>
      <c r="H46" s="15"/>
      <c r="I46" s="16"/>
      <c r="J46" s="17"/>
      <c r="K46" s="18"/>
      <c r="L46" s="17"/>
      <c r="M46" s="15"/>
    </row>
    <row r="48" spans="1:13" ht="31.5" customHeight="1">
      <c r="B48" s="19"/>
      <c r="C48" s="19"/>
      <c r="D48" s="20"/>
      <c r="E48" s="20"/>
      <c r="F48" s="20"/>
      <c r="G48" s="15"/>
    </row>
  </sheetData>
  <mergeCells count="12">
    <mergeCell ref="A1:G1"/>
    <mergeCell ref="A2:A4"/>
    <mergeCell ref="B2:B4"/>
    <mergeCell ref="C2:C4"/>
    <mergeCell ref="D2:D4"/>
    <mergeCell ref="E2:E4"/>
    <mergeCell ref="F2:F4"/>
    <mergeCell ref="G2:G4"/>
    <mergeCell ref="B46:C46"/>
    <mergeCell ref="D46:F46"/>
    <mergeCell ref="B48:C48"/>
    <mergeCell ref="D48:F48"/>
  </mergeCells>
  <pageMargins left="0.19685039370078741" right="0.19685039370078741" top="0.27559055118110237" bottom="0.19685039370078741" header="0.19685039370078741" footer="0"/>
  <pageSetup paperSize="9" scale="67" fitToHeight="1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 3</vt:lpstr>
      <vt:lpstr>'Таб 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halitovaui</dc:creator>
  <cp:lastModifiedBy>stepanovaiv</cp:lastModifiedBy>
  <cp:lastPrinted>2022-02-11T09:03:03Z</cp:lastPrinted>
  <dcterms:created xsi:type="dcterms:W3CDTF">2022-02-10T12:48:54Z</dcterms:created>
  <dcterms:modified xsi:type="dcterms:W3CDTF">2022-02-11T09:06:41Z</dcterms:modified>
</cp:coreProperties>
</file>